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F96" i="2"/>
  <c r="F97"/>
  <c r="F98"/>
  <c r="F99"/>
  <c r="F100"/>
  <c r="F101"/>
  <c r="F102"/>
  <c r="F103"/>
  <c r="F105"/>
  <c r="F106"/>
  <c r="F107"/>
  <c r="F108"/>
  <c r="F109"/>
  <c r="F111"/>
  <c r="F112"/>
  <c r="F113"/>
  <c r="F115"/>
  <c r="F116"/>
  <c r="F119"/>
  <c r="F120"/>
  <c r="F117"/>
  <c r="E113"/>
  <c r="H113"/>
  <c r="G113"/>
  <c r="E96"/>
  <c r="G96"/>
  <c r="H96"/>
  <c r="E97"/>
  <c r="G97"/>
  <c r="H97"/>
  <c r="E98"/>
  <c r="G98"/>
  <c r="H98"/>
  <c r="E99"/>
  <c r="G99"/>
  <c r="H99"/>
  <c r="E100"/>
  <c r="G100"/>
  <c r="H100"/>
  <c r="E101"/>
  <c r="G101"/>
  <c r="H101"/>
  <c r="E102"/>
  <c r="G102"/>
  <c r="H102"/>
  <c r="E103"/>
  <c r="G103"/>
  <c r="H103"/>
  <c r="E105"/>
  <c r="G105"/>
  <c r="H105"/>
  <c r="E106"/>
  <c r="G106"/>
  <c r="H106"/>
  <c r="E107"/>
  <c r="G107"/>
  <c r="H107"/>
  <c r="E108"/>
  <c r="G108"/>
  <c r="H108"/>
  <c r="E109"/>
  <c r="G109"/>
  <c r="H109"/>
  <c r="E111"/>
  <c r="G111"/>
  <c r="H111"/>
  <c r="E112"/>
  <c r="G112"/>
  <c r="H112"/>
  <c r="E115"/>
  <c r="G115"/>
  <c r="H115"/>
  <c r="E116"/>
  <c r="G116"/>
  <c r="H116"/>
  <c r="E119"/>
  <c r="G119"/>
  <c r="H119"/>
  <c r="E120"/>
  <c r="E117"/>
  <c r="G120"/>
  <c r="G117"/>
  <c r="H120"/>
  <c r="H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<sst xmlns="http://schemas.openxmlformats.org/spreadsheetml/2006/main" count="206" uniqueCount="204">
  <si>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</si>
  <si>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</si>
  <si>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</si>
  <si>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</si>
  <si>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</si>
  <si>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</si>
  <si>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</si>
  <si>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</si>
  <si>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</si>
  <si>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</si>
  <si>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</si>
  <si>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</si>
  <si>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</si>
  <si>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</si>
  <si>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</si>
  <si>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</si>
  <si>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</si>
  <si>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</si>
  <si>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</si>
  <si>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</si>
  <si>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</si>
  <si>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</si>
  <si>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</si>
  <si>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</si>
  <si>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</si>
  <si>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</si>
  <si>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</si>
  <si>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</si>
  <si>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</si>
  <si>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</si>
  <si>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</si>
  <si>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</si>
  <si>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</si>
  <si>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</si>
  <si>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</si>
  <si>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</si>
  <si>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</si>
  <si>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</si>
  <si>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</si>
  <si>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</si>
  <si>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</si>
  <si>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</si>
  <si>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</si>
  <si>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</si>
  <si>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</si>
  <si>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</si>
  <si>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</si>
  <si>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</si>
  <si>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</si>
  <si>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</si>
  <si>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</si>
  <si>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</si>
  <si>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</si>
  <si>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</si>
  <si>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</si>
  <si>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</si>
  <si>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</si>
  <si>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</si>
  <si>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</si>
  <si>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</si>
  <si>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</si>
  <si>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</si>
  <si>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</si>
  <si>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</si>
  <si>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</si>
  <si>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</si>
  <si>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</si>
  <si>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</si>
  <si>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</si>
  <si>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</si>
  <si>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</si>
  <si>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</si>
  <si>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</si>
  <si>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</si>
  <si>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</si>
  <si>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</si>
  <si>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</si>
  <si>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</si>
  <si>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</si>
  <si>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</si>
  <si>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</si>
  <si>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</si>
  <si>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</si>
  <si>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</si>
  <si>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</si>
  <si>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</si>
  <si>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</si>
  <si>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</si>
  <si>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</si>
  <si>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</si>
  <si>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</si>
  <si>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</si>
  <si>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</si>
  <si>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</si>
  <si>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</si>
  <si>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</si>
  <si>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</si>
  <si>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</si>
  <si>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</si>
  <si>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</si>
  <si>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</si>
  <si>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</si>
  <si>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</si>
  <si>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</si>
  <si>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</si>
  <si>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</si>
  <si>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</si>
  <si>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</si>
  <si>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</si>
  <si>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</si>
  <si>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</si>
  <si>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</si>
  <si>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</si>
  <si>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</si>
  <si>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</si>
  <si>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</si>
  <si>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</si>
  <si>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</si>
  <si>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</si>
  <si>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</si>
  <si>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</si>
  <si>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</si>
  <si>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</si>
  <si>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</si>
  <si>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</si>
  <si>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</si>
  <si>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</si>
  <si>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</si>
  <si>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</si>
  <si>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</si>
  <si>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</si>
  <si>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</si>
  <si>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</si>
  <si>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</si>
  <si>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</si>
  <si>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</si>
  <si>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</si>
  <si>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</si>
  <si>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</si>
  <si>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</si>
  <si>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</si>
  <si>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</si>
  <si>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</si>
  <si>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</si>
  <si>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</si>
  <si>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</si>
  <si>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</si>
  <si>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</si>
  <si>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</si>
  <si>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</si>
  <si>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</si>
  <si>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</si>
  <si>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</si>
  <si>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</si>
  <si>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</si>
  <si>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</si>
  <si>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</si>
  <si>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</si>
  <si>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</si>
  <si>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</si>
  <si>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</si>
  <si>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</si>
  <si>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</si>
  <si>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</si>
  <si>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</si>
  <si>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</si>
  <si>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</si>
  <si>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</si>
  <si>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</si>
  <si>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</si>
  <si>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</si>
  <si>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</si>
  <si>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</si>
  <si>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</si>
  <si>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</si>
  <si>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</si>
  <si>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</si>
  <si>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</si>
  <si>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</si>
  <si>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</si>
  <si>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</si>
  <si>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</si>
  <si>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</si>
  <si>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</si>
  <si>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</si>
  <si>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</si>
  <si>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</si>
  <si>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</si>
  <si>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</si>
  <si>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</si>
  <si>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</si>
  <si>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</si>
  <si>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</si>
  <si>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</si>
  <si>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</si>
  <si>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</si>
  <si>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</si>
  <si>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</si>
  <si>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</si>
  <si>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</si>
  <si>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</si>
  <si>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</si>
  <si>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الفاتحون العرب للاستثمار</t>
  </si>
  <si>
    <t>AL-FATIHOUN AL-ARAB FOR INVESTMENT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</si>
</sst>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65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14" sqref="G1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141218</v>
      </c>
      <c r="G2" s="18"/>
      <c r="H2" s="56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2.6</v>
      </c>
      <c r="F6" s="13">
        <v>2.09</v>
      </c>
      <c r="G6" s="13">
        <v>0.49</v>
      </c>
      <c r="H6" s="13">
        <v>0.63</v>
      </c>
      <c r="I6" s="4" t="s">
        <v>139</v>
      </c>
    </row>
    <row r="7" spans="4:9" ht="20.100000000000001" customHeight="1">
      <c r="D7" s="10" t="s">
        <v>126</v>
      </c>
      <c r="E7" s="14">
        <v>51856493.039999999</v>
      </c>
      <c r="F7" s="14">
        <v>43812925.780000001</v>
      </c>
      <c r="G7" s="14">
        <v>3794875.12</v>
      </c>
      <c r="H7" s="14">
        <v>13380950.550000001</v>
      </c>
      <c r="I7" s="4" t="s">
        <v>140</v>
      </c>
    </row>
    <row r="8" spans="4:9" ht="20.100000000000001" customHeight="1">
      <c r="D8" s="10" t="s">
        <v>25</v>
      </c>
      <c r="E8" s="14">
        <v>20193589</v>
      </c>
      <c r="F8" s="14">
        <v>28171653</v>
      </c>
      <c r="G8" s="14">
        <v>5446630</v>
      </c>
      <c r="H8" s="14">
        <v>11064614</v>
      </c>
      <c r="I8" s="4" t="s">
        <v>1</v>
      </c>
    </row>
    <row r="9" spans="4:9" ht="20.100000000000001" customHeight="1">
      <c r="D9" s="10" t="s">
        <v>26</v>
      </c>
      <c r="E9" s="14">
        <v>5998</v>
      </c>
      <c r="F9" s="14">
        <v>16800</v>
      </c>
      <c r="G9" s="14">
        <v>6416</v>
      </c>
      <c r="H9" s="14">
        <v>10159</v>
      </c>
      <c r="I9" s="4" t="s">
        <v>2</v>
      </c>
    </row>
    <row r="10" spans="4:9" ht="20.100000000000001" customHeight="1">
      <c r="D10" s="10" t="s">
        <v>27</v>
      </c>
      <c r="E10" s="14">
        <v>3000000</v>
      </c>
      <c r="F10" s="14">
        <v>3000000</v>
      </c>
      <c r="G10" s="14">
        <v>3000000</v>
      </c>
      <c r="H10" s="14">
        <v>3000000</v>
      </c>
      <c r="I10" s="4" t="s">
        <v>24</v>
      </c>
    </row>
    <row r="11" spans="4:9" ht="20.100000000000001" customHeight="1">
      <c r="D11" s="10" t="s">
        <v>127</v>
      </c>
      <c r="E11" s="14">
        <v>7800000</v>
      </c>
      <c r="F11" s="14">
        <v>6270000</v>
      </c>
      <c r="G11" s="14">
        <v>1470000</v>
      </c>
      <c r="H11" s="14">
        <v>1890000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9">
        <v>258670</v>
      </c>
      <c r="F16" s="59">
        <v>153199</v>
      </c>
      <c r="G16" s="59">
        <v>28630</v>
      </c>
      <c r="H16" s="59">
        <v>404847</v>
      </c>
      <c r="I16" s="3" t="s">
        <v>58</v>
      </c>
    </row>
    <row r="17" spans="4:9" ht="20.100000000000001" customHeight="1">
      <c r="D17" s="10" t="s">
        <v>128</v>
      </c>
      <c r="E17" s="57">
        <v>242161</v>
      </c>
      <c r="F17" s="57">
        <v>336951</v>
      </c>
      <c r="G17" s="57">
        <v>328257</v>
      </c>
      <c r="H17" s="57">
        <v>25680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268487</v>
      </c>
      <c r="F19" s="57">
        <v>0</v>
      </c>
      <c r="G19" s="57">
        <v>8148</v>
      </c>
      <c r="H19" s="57">
        <v>299776</v>
      </c>
      <c r="I19" s="4" t="s">
        <v>169</v>
      </c>
    </row>
    <row r="20" spans="4:9" ht="20.100000000000001" customHeight="1">
      <c r="D20" s="19" t="s">
        <v>180</v>
      </c>
      <c r="E20" s="57">
        <v>354206</v>
      </c>
      <c r="F20" s="57">
        <v>106074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3222</v>
      </c>
      <c r="F21" s="57">
        <v>0</v>
      </c>
      <c r="G21" s="57">
        <v>9777</v>
      </c>
      <c r="H21" s="57">
        <v>4142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1287715</v>
      </c>
      <c r="F23" s="57">
        <v>720176</v>
      </c>
      <c r="G23" s="57">
        <v>456269</v>
      </c>
      <c r="H23" s="57">
        <v>805056</v>
      </c>
      <c r="I23" s="4" t="s">
        <v>60</v>
      </c>
    </row>
    <row r="24" spans="4:9" ht="20.100000000000001" customHeight="1">
      <c r="D24" s="10" t="s">
        <v>98</v>
      </c>
      <c r="E24" s="57">
        <v>750621</v>
      </c>
      <c r="F24" s="57">
        <v>1396729</v>
      </c>
      <c r="G24" s="57">
        <v>1345000</v>
      </c>
      <c r="H24" s="57">
        <v>1062505</v>
      </c>
      <c r="I24" s="4" t="s">
        <v>82</v>
      </c>
    </row>
    <row r="25" spans="4:9" ht="20.100000000000001" customHeight="1">
      <c r="D25" s="10" t="s">
        <v>158</v>
      </c>
      <c r="E25" s="57">
        <v>1038744</v>
      </c>
      <c r="F25" s="57">
        <v>808985</v>
      </c>
      <c r="G25" s="57">
        <v>907226</v>
      </c>
      <c r="H25" s="57">
        <v>993806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37500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1038744</v>
      </c>
      <c r="F28" s="57">
        <v>808985</v>
      </c>
      <c r="G28" s="57">
        <v>944726</v>
      </c>
      <c r="H28" s="57">
        <v>993806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60">
        <v>3077080</v>
      </c>
      <c r="F30" s="60">
        <v>2925890</v>
      </c>
      <c r="G30" s="60">
        <v>2745995</v>
      </c>
      <c r="H30" s="60">
        <v>2861367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9">
        <v>320919</v>
      </c>
      <c r="F35" s="59">
        <v>2558</v>
      </c>
      <c r="G35" s="59">
        <v>27641</v>
      </c>
      <c r="H35" s="59">
        <v>12475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664534</v>
      </c>
      <c r="F39" s="57">
        <v>249143</v>
      </c>
      <c r="G39" s="57">
        <v>332745</v>
      </c>
      <c r="H39" s="57">
        <v>323763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-30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60">
        <v>664534</v>
      </c>
      <c r="F43" s="60">
        <v>249113</v>
      </c>
      <c r="G43" s="60">
        <v>332745</v>
      </c>
      <c r="H43" s="60">
        <v>323763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9">
        <v>3000000</v>
      </c>
      <c r="F46" s="59">
        <v>3000000</v>
      </c>
      <c r="G46" s="59">
        <v>3000000</v>
      </c>
      <c r="H46" s="59">
        <v>3000000</v>
      </c>
      <c r="I46" s="3" t="s">
        <v>5</v>
      </c>
    </row>
    <row r="47" spans="4:9" ht="20.100000000000001" customHeight="1">
      <c r="D47" s="10" t="s">
        <v>31</v>
      </c>
      <c r="E47" s="57">
        <v>3000000</v>
      </c>
      <c r="F47" s="57">
        <v>3000000</v>
      </c>
      <c r="G47" s="57">
        <v>3000000</v>
      </c>
      <c r="H47" s="57">
        <v>3000000</v>
      </c>
      <c r="I47" s="4" t="s">
        <v>6</v>
      </c>
    </row>
    <row r="48" spans="4:9" ht="20.100000000000001" customHeight="1">
      <c r="D48" s="10" t="s">
        <v>130</v>
      </c>
      <c r="E48" s="57">
        <v>3000000</v>
      </c>
      <c r="F48" s="57">
        <v>3000000</v>
      </c>
      <c r="G48" s="57">
        <v>3000000</v>
      </c>
      <c r="H48" s="57">
        <v>3000000</v>
      </c>
      <c r="I48" s="4" t="s">
        <v>7</v>
      </c>
    </row>
    <row r="49" spans="4:9" ht="20.100000000000001" customHeight="1">
      <c r="D49" s="10" t="s">
        <v>73</v>
      </c>
      <c r="E49" s="57">
        <v>39862</v>
      </c>
      <c r="F49" s="57">
        <v>39892</v>
      </c>
      <c r="G49" s="57">
        <v>38121</v>
      </c>
      <c r="H49" s="57">
        <v>38121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-353570</v>
      </c>
      <c r="F57" s="57">
        <v>7571</v>
      </c>
      <c r="G57" s="57">
        <v>-326993</v>
      </c>
      <c r="H57" s="57">
        <v>-364493</v>
      </c>
      <c r="I57" s="4" t="s">
        <v>62</v>
      </c>
    </row>
    <row r="58" spans="4:9" ht="20.100000000000001" customHeight="1">
      <c r="D58" s="10" t="s">
        <v>39</v>
      </c>
      <c r="E58" s="57">
        <v>-273746</v>
      </c>
      <c r="F58" s="57">
        <v>-370686</v>
      </c>
      <c r="G58" s="57">
        <v>-297878</v>
      </c>
      <c r="H58" s="57">
        <v>-136024</v>
      </c>
      <c r="I58" s="4" t="s">
        <v>155</v>
      </c>
    </row>
    <row r="59" spans="4:9" ht="20.100000000000001" customHeight="1">
      <c r="D59" s="10" t="s">
        <v>38</v>
      </c>
      <c r="E59" s="57">
        <v>2412546</v>
      </c>
      <c r="F59" s="57">
        <v>2676777</v>
      </c>
      <c r="G59" s="57">
        <v>2413250</v>
      </c>
      <c r="H59" s="57">
        <v>2537604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60">
        <v>3077080</v>
      </c>
      <c r="F61" s="60">
        <v>2925890</v>
      </c>
      <c r="G61" s="60">
        <v>2745995</v>
      </c>
      <c r="H61" s="60">
        <v>2861367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9">
        <v>644950</v>
      </c>
      <c r="F65" s="59">
        <v>834575</v>
      </c>
      <c r="G65" s="59">
        <v>673348</v>
      </c>
      <c r="H65" s="59">
        <v>145151</v>
      </c>
      <c r="I65" s="3" t="s">
        <v>88</v>
      </c>
    </row>
    <row r="66" spans="4:9" ht="20.100000000000001" customHeight="1">
      <c r="D66" s="10" t="s">
        <v>110</v>
      </c>
      <c r="E66" s="57">
        <v>535811</v>
      </c>
      <c r="F66" s="57">
        <v>746863</v>
      </c>
      <c r="G66" s="57">
        <v>602474</v>
      </c>
      <c r="H66" s="57">
        <v>398381</v>
      </c>
      <c r="I66" s="4" t="s">
        <v>89</v>
      </c>
    </row>
    <row r="67" spans="4:9" ht="20.100000000000001" customHeight="1">
      <c r="D67" s="10" t="s">
        <v>132</v>
      </c>
      <c r="E67" s="57">
        <v>109139</v>
      </c>
      <c r="F67" s="57">
        <v>87712</v>
      </c>
      <c r="G67" s="57">
        <v>70874</v>
      </c>
      <c r="H67" s="57">
        <v>-253230</v>
      </c>
      <c r="I67" s="4" t="s">
        <v>90</v>
      </c>
    </row>
    <row r="68" spans="4:9" ht="20.100000000000001" customHeight="1">
      <c r="D68" s="10" t="s">
        <v>111</v>
      </c>
      <c r="E68" s="57">
        <v>253166</v>
      </c>
      <c r="F68" s="57">
        <v>151660</v>
      </c>
      <c r="G68" s="57">
        <v>137560</v>
      </c>
      <c r="H68" s="57">
        <v>185822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109936</v>
      </c>
      <c r="F70" s="57">
        <v>151492</v>
      </c>
      <c r="G70" s="57">
        <v>145831</v>
      </c>
      <c r="H70" s="57">
        <v>229750</v>
      </c>
      <c r="I70" s="4" t="s">
        <v>93</v>
      </c>
    </row>
    <row r="71" spans="4:9" ht="20.100000000000001" customHeight="1">
      <c r="D71" s="10" t="s">
        <v>114</v>
      </c>
      <c r="E71" s="57">
        <v>40000</v>
      </c>
      <c r="F71" s="57">
        <v>0</v>
      </c>
      <c r="G71" s="57">
        <v>137000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-184027</v>
      </c>
      <c r="F72" s="57">
        <v>-63948</v>
      </c>
      <c r="G72" s="57">
        <v>-203686</v>
      </c>
      <c r="H72" s="57">
        <v>-439052</v>
      </c>
      <c r="I72" s="4" t="s">
        <v>95</v>
      </c>
    </row>
    <row r="73" spans="4:9" ht="20.100000000000001" customHeight="1">
      <c r="D73" s="10" t="s">
        <v>116</v>
      </c>
      <c r="E73" s="57">
        <v>0</v>
      </c>
      <c r="F73" s="57">
        <v>2000</v>
      </c>
      <c r="G73" s="57">
        <v>43173</v>
      </c>
      <c r="H73" s="57">
        <v>1210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676</v>
      </c>
      <c r="H74" s="57">
        <v>4025</v>
      </c>
      <c r="I74" s="4" t="s">
        <v>64</v>
      </c>
    </row>
    <row r="75" spans="4:9" ht="20.100000000000001" customHeight="1">
      <c r="D75" s="10" t="s">
        <v>123</v>
      </c>
      <c r="E75" s="57">
        <v>-184027</v>
      </c>
      <c r="F75" s="57">
        <v>-61948</v>
      </c>
      <c r="G75" s="57">
        <v>-161189</v>
      </c>
      <c r="H75" s="57">
        <v>-441867</v>
      </c>
      <c r="I75" s="4" t="s">
        <v>96</v>
      </c>
    </row>
    <row r="76" spans="4:9" ht="20.100000000000001" customHeight="1">
      <c r="D76" s="10" t="s">
        <v>118</v>
      </c>
      <c r="E76" s="57">
        <v>500</v>
      </c>
      <c r="F76" s="57">
        <v>635</v>
      </c>
      <c r="G76" s="57">
        <v>665</v>
      </c>
      <c r="H76" s="57">
        <v>652</v>
      </c>
      <c r="I76" s="4" t="s">
        <v>97</v>
      </c>
    </row>
    <row r="77" spans="4:9" ht="20.100000000000001" customHeight="1">
      <c r="D77" s="10" t="s">
        <v>190</v>
      </c>
      <c r="E77" s="57">
        <v>-184527</v>
      </c>
      <c r="F77" s="57">
        <v>-62583</v>
      </c>
      <c r="G77" s="57">
        <v>-161854</v>
      </c>
      <c r="H77" s="57">
        <v>-442519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2437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-184527</v>
      </c>
      <c r="F82" s="57">
        <v>-65020</v>
      </c>
      <c r="G82" s="57">
        <v>-161854</v>
      </c>
      <c r="H82" s="57">
        <v>-442519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60">
        <v>-184527</v>
      </c>
      <c r="F84" s="60">
        <v>-65020</v>
      </c>
      <c r="G84" s="60">
        <v>-161854</v>
      </c>
      <c r="H84" s="60">
        <v>-442519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9">
        <v>153199</v>
      </c>
      <c r="F88" s="59">
        <v>28630</v>
      </c>
      <c r="G88" s="59">
        <v>404847</v>
      </c>
      <c r="H88" s="59">
        <v>5717494</v>
      </c>
      <c r="I88" s="3" t="s">
        <v>16</v>
      </c>
    </row>
    <row r="89" spans="4:9" ht="20.100000000000001" customHeight="1">
      <c r="D89" s="10" t="s">
        <v>43</v>
      </c>
      <c r="E89" s="57">
        <v>218855</v>
      </c>
      <c r="F89" s="57">
        <v>-135393</v>
      </c>
      <c r="G89" s="57">
        <v>-257</v>
      </c>
      <c r="H89" s="57">
        <v>26833</v>
      </c>
      <c r="I89" s="4" t="s">
        <v>17</v>
      </c>
    </row>
    <row r="90" spans="4:9" ht="20.100000000000001" customHeight="1">
      <c r="D90" s="10" t="s">
        <v>44</v>
      </c>
      <c r="E90" s="57">
        <v>-94871</v>
      </c>
      <c r="F90" s="57">
        <v>286546</v>
      </c>
      <c r="G90" s="57">
        <v>-340071</v>
      </c>
      <c r="H90" s="57">
        <v>-436674</v>
      </c>
      <c r="I90" s="4" t="s">
        <v>18</v>
      </c>
    </row>
    <row r="91" spans="4:9" ht="20.100000000000001" customHeight="1">
      <c r="D91" s="10" t="s">
        <v>45</v>
      </c>
      <c r="E91" s="57">
        <v>-18513</v>
      </c>
      <c r="F91" s="57">
        <v>-26584</v>
      </c>
      <c r="G91" s="57">
        <v>-35889</v>
      </c>
      <c r="H91" s="57">
        <v>-4902806</v>
      </c>
      <c r="I91" s="4" t="s">
        <v>19</v>
      </c>
    </row>
    <row r="92" spans="4:9" ht="20.100000000000001" customHeight="1">
      <c r="D92" s="21" t="s">
        <v>47</v>
      </c>
      <c r="E92" s="60">
        <v>258670</v>
      </c>
      <c r="F92" s="60">
        <v>153199</v>
      </c>
      <c r="G92" s="60">
        <v>28630</v>
      </c>
      <c r="H92" s="60">
        <v>404847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673.11963333333335</v>
      </c>
      <c r="F96" s="22">
        <f>+F8*100/F10</f>
        <v>939.05510000000004</v>
      </c>
      <c r="G96" s="22">
        <f>+G8*100/G10</f>
        <v>181.55433333333335</v>
      </c>
      <c r="H96" s="22">
        <f>+H8*100/H10</f>
        <v>368.82046666666668</v>
      </c>
      <c r="I96" s="3" t="s">
        <v>22</v>
      </c>
    </row>
    <row r="97" spans="1:15" ht="20.100000000000001" customHeight="1">
      <c r="D97" s="10" t="s">
        <v>49</v>
      </c>
      <c r="E97" s="13">
        <f>+E84/E10</f>
        <v>-6.1509000000000001E-2</v>
      </c>
      <c r="F97" s="13">
        <f>+F84/F10</f>
        <v>-2.1673333333333333E-2</v>
      </c>
      <c r="G97" s="13">
        <f>+G84/G10</f>
        <v>-5.395133333333333E-2</v>
      </c>
      <c r="H97" s="13">
        <f>+H84/H10</f>
        <v>-0.14750633333333332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0.80418199999999995</v>
      </c>
      <c r="F99" s="13">
        <f>+F59/F10</f>
        <v>0.89225900000000002</v>
      </c>
      <c r="G99" s="13">
        <f>+G59/G10</f>
        <v>0.80441666666666667</v>
      </c>
      <c r="H99" s="13">
        <f>+H59/H10</f>
        <v>0.84586799999999995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-42.270236875904338</v>
      </c>
      <c r="F100" s="13">
        <f>+F11/F84</f>
        <v>-96.431867117809901</v>
      </c>
      <c r="G100" s="13">
        <f>+G11/G84</f>
        <v>-9.0822593201280171</v>
      </c>
      <c r="H100" s="13">
        <f>+H11/H84</f>
        <v>-4.2710030529762566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3.2330989751076249</v>
      </c>
      <c r="F103" s="23">
        <f>+F11/F59</f>
        <v>2.3423691999744469</v>
      </c>
      <c r="G103" s="23">
        <f>+G11/G59</f>
        <v>0.6091370558375635</v>
      </c>
      <c r="H103" s="23">
        <f>+H11/H59</f>
        <v>0.74479706053426775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16.922086983487091</v>
      </c>
      <c r="F105" s="30">
        <f>+F67*100/F65</f>
        <v>10.509780427163527</v>
      </c>
      <c r="G105" s="30">
        <f>+G67*100/G65</f>
        <v>10.525612313395154</v>
      </c>
      <c r="H105" s="30">
        <f>+H67*100/H65</f>
        <v>-174.45970058766389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-28.533529730986899</v>
      </c>
      <c r="F106" s="31">
        <f>+F75*100/F65</f>
        <v>-7.4227001767366625</v>
      </c>
      <c r="G106" s="31">
        <f>+G75*100/G65</f>
        <v>-23.93843896469582</v>
      </c>
      <c r="H106" s="31">
        <f>+H75*100/H65</f>
        <v>-304.41884658045757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-28.611055120551981</v>
      </c>
      <c r="F107" s="31">
        <f>+F82*100/F65</f>
        <v>-7.7907917203366983</v>
      </c>
      <c r="G107" s="31">
        <f>+G82*100/G65</f>
        <v>-24.037199189720621</v>
      </c>
      <c r="H107" s="31">
        <f>+H82*100/H65</f>
        <v>-304.86803397840868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-5.9805724908029694</v>
      </c>
      <c r="F108" s="31">
        <f>(F82+F76)*100/F30</f>
        <v>-2.2005270191292223</v>
      </c>
      <c r="G108" s="31">
        <f>(G82+G76)*100/G30</f>
        <v>-5.8699669882865777</v>
      </c>
      <c r="H108" s="31">
        <f>(H82+H76)*100/H30</f>
        <v>-15.442514015154295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-7.648641725380573</v>
      </c>
      <c r="F109" s="29">
        <f>+F84*100/F59</f>
        <v>-2.4290405962095458</v>
      </c>
      <c r="G109" s="29">
        <f>+G84*100/G59</f>
        <v>-6.7068890500362581</v>
      </c>
      <c r="H109" s="29">
        <f>+H84*100/H59</f>
        <v>-17.438457694738815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21.596253591066855</v>
      </c>
      <c r="F111" s="22">
        <f>+F43*100/F30</f>
        <v>8.5140931477259905</v>
      </c>
      <c r="G111" s="22">
        <f>+G43*100/G30</f>
        <v>12.117465618109282</v>
      </c>
      <c r="H111" s="22">
        <f>+H43*100/H30</f>
        <v>11.31497637318107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78.403746408933145</v>
      </c>
      <c r="F112" s="13">
        <f>+F59*100/F30</f>
        <v>91.485906852274013</v>
      </c>
      <c r="G112" s="13">
        <f>+G59*100/G30</f>
        <v>87.882534381890721</v>
      </c>
      <c r="H112" s="13">
        <f>+H59*100/H30</f>
        <v>88.685023626818932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-368.05399999999997</v>
      </c>
      <c r="F113" s="23">
        <f>+F75/F76</f>
        <v>-97.555905511811019</v>
      </c>
      <c r="G113" s="23">
        <f>+G75/G76</f>
        <v>-242.38947368421051</v>
      </c>
      <c r="H113" s="23">
        <f>+H75/H76</f>
        <v>-677.71012269938649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0.20959806049891455</v>
      </c>
      <c r="F115" s="22">
        <f>+F65/F30</f>
        <v>0.28523799596020355</v>
      </c>
      <c r="G115" s="22">
        <f>+G65/G30</f>
        <v>0.24521093447001907</v>
      </c>
      <c r="H115" s="22">
        <f>+H65/H30</f>
        <v>5.0727851408085715E-2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0.62089407977326461</v>
      </c>
      <c r="F116" s="13">
        <f>+F65/F28</f>
        <v>1.0316322305110726</v>
      </c>
      <c r="G116" s="13">
        <f>+G65/G28</f>
        <v>0.71274422425126438</v>
      </c>
      <c r="H116" s="13">
        <f>+H65/H28</f>
        <v>0.14605566881262541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1.034932066285718</v>
      </c>
      <c r="F117" s="23">
        <f>+F65/F120</f>
        <v>1.7717973050720437</v>
      </c>
      <c r="G117" s="23">
        <f>+G65/G120</f>
        <v>5.4511511932903725</v>
      </c>
      <c r="H117" s="23">
        <f>+H65/H120</f>
        <v>0.30158552067036087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8">
        <f>+E23/E39</f>
        <v>1.9377714308071521</v>
      </c>
      <c r="F119" s="58">
        <f>+F23/F39</f>
        <v>2.8906130214374879</v>
      </c>
      <c r="G119" s="58">
        <f>+G23/G39</f>
        <v>1.3712272160363042</v>
      </c>
      <c r="H119" s="58">
        <f>+H23/H39</f>
        <v>2.4865596130502867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60">
        <f>+E23-E39</f>
        <v>623181</v>
      </c>
      <c r="F120" s="60">
        <f>+F23-F39</f>
        <v>471033</v>
      </c>
      <c r="G120" s="60">
        <f>+G23-G39</f>
        <v>123524</v>
      </c>
      <c r="H120" s="60">
        <f>+H23-H39</f>
        <v>481293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2014-10-19T12:56:34Z</dcterms:modified>
</cp:coreProperties>
</file>